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xr:revisionPtr revIDLastSave="0" documentId="8_{79D0E6A4-86B0-4BF2-9C61-3F1A17907E10}" xr6:coauthVersionLast="43" xr6:coauthVersionMax="43" xr10:uidLastSave="{00000000-0000-0000-0000-000000000000}"/>
  <bookViews>
    <workbookView xWindow="-110" yWindow="-110" windowWidth="19420" windowHeight="10420" xr2:uid="{1E3B2DB0-CCED-4049-ACD9-A5F27C762E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B54" i="1"/>
  <c r="B43" i="1"/>
  <c r="B40" i="1"/>
  <c r="B42" i="1" s="1"/>
  <c r="B45" i="1" s="1"/>
  <c r="B47" i="1" s="1"/>
  <c r="B37" i="1"/>
  <c r="D34" i="1"/>
  <c r="B34" i="1"/>
  <c r="D14" i="1"/>
  <c r="B14" i="1"/>
</calcChain>
</file>

<file path=xl/sharedStrings.xml><?xml version="1.0" encoding="utf-8"?>
<sst xmlns="http://schemas.openxmlformats.org/spreadsheetml/2006/main" count="64" uniqueCount="61">
  <si>
    <t>FOLLIFOOT WITH PLOMPTON PARISH COUNCIL</t>
  </si>
  <si>
    <t>ANNUAL ACCOUNTS FOR THE YEAR ENDED 31 MARCH 2019</t>
  </si>
  <si>
    <t>2018-19</t>
  </si>
  <si>
    <t>2017-18</t>
  </si>
  <si>
    <t>RECEIPTS</t>
  </si>
  <si>
    <t>PRECEPT</t>
  </si>
  <si>
    <t>ALLOTMENTS &amp; THE POUND</t>
  </si>
  <si>
    <t>DONATIONS</t>
  </si>
  <si>
    <t>1. Decrease in Follifields purchases</t>
  </si>
  <si>
    <t>GRANTS</t>
  </si>
  <si>
    <r>
      <t xml:space="preserve">2. </t>
    </r>
    <r>
      <rPr>
        <sz val="11"/>
        <color theme="1"/>
        <rFont val="Calibri"/>
        <family val="2"/>
        <scheme val="minor"/>
      </rPr>
      <t>£9935.00 Lottery Grant</t>
    </r>
    <r>
      <rPr>
        <i/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Follifields</t>
    </r>
  </si>
  <si>
    <t>VAT REFUND</t>
  </si>
  <si>
    <t>3. Decrease in Follifields purchases</t>
  </si>
  <si>
    <t>FOFWRAP FUND TRANSFER</t>
  </si>
  <si>
    <t>MISCELLANEOUS</t>
  </si>
  <si>
    <t>BANK INTEREST</t>
  </si>
  <si>
    <t>TOTAL</t>
  </si>
  <si>
    <t>PAYMENTS</t>
  </si>
  <si>
    <t>CLERK'S SALARY</t>
  </si>
  <si>
    <t>CLERK'S EXPENSES</t>
  </si>
  <si>
    <t>AUDIT FEE</t>
  </si>
  <si>
    <t>4. New external audit arrangements</t>
  </si>
  <si>
    <t>MEETING COSTS</t>
  </si>
  <si>
    <t>INSURANCE</t>
  </si>
  <si>
    <t>VILLAGE MAINTENANCE</t>
  </si>
  <si>
    <t>5 Decreased activity due to fine weather</t>
  </si>
  <si>
    <t>SUBSCRIPTIONS</t>
  </si>
  <si>
    <t>ADMINISTRATION, PRINTING ETC</t>
  </si>
  <si>
    <t>TRAINING</t>
  </si>
  <si>
    <t>COMPUTER &amp; SOFTWARE</t>
  </si>
  <si>
    <t>6. PC computer purchased</t>
  </si>
  <si>
    <t>DEFIBRILLATOR</t>
  </si>
  <si>
    <t>7. Village hall wifi contribution</t>
  </si>
  <si>
    <t>FOLLIFIELDS</t>
  </si>
  <si>
    <t>8. Reflects decrease in equipment purchases</t>
  </si>
  <si>
    <t>RECYCLING</t>
  </si>
  <si>
    <t>9. Recycling not applicable this year</t>
  </si>
  <si>
    <t>VAT</t>
  </si>
  <si>
    <t>10. Reflects decrease in equipment purchases</t>
  </si>
  <si>
    <t>SUB-TOTAL</t>
  </si>
  <si>
    <t>FRAUDULENT TRANSACTION</t>
  </si>
  <si>
    <t>GRAND TOTAL</t>
  </si>
  <si>
    <t>PLUS BALANCE B/F</t>
  </si>
  <si>
    <t>LESS PAYMENTS</t>
  </si>
  <si>
    <t xml:space="preserve"> = BALANCE </t>
  </si>
  <si>
    <t>LESS FRAUDULENT TRANSACTION</t>
  </si>
  <si>
    <t>ACTUAL 31/3/2019 BALANCE</t>
  </si>
  <si>
    <t>BANK BALANCES AT 31/3/19</t>
  </si>
  <si>
    <t>CURRENT</t>
  </si>
  <si>
    <t>DEPOSIT</t>
  </si>
  <si>
    <t>Fraudulent transaction of £4900.00</t>
  </si>
  <si>
    <t>refunded on 3 April 2019</t>
  </si>
  <si>
    <t>Bank balance 3 April 2019</t>
  </si>
  <si>
    <t>I certify that the above statement properly presents the receipts and payments of the</t>
  </si>
  <si>
    <t>Parish Council for the year ending 31st March 2019</t>
  </si>
  <si>
    <t>Signed :</t>
  </si>
  <si>
    <t>Summary Receipts &amp; Payments Account</t>
  </si>
  <si>
    <t>Year Ending 31 March 2019</t>
  </si>
  <si>
    <t>NB the fraudulent transaction of £4900 occurred on 2 March, but was not refunded until 3 April</t>
  </si>
  <si>
    <t>which is obviously after the formal year end of 31 March. The bank balance shown at 3 April</t>
  </si>
  <si>
    <t>therefore reflects the true financial position of the Council for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</si>
</sst>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164" fontId="5" fillId="0" borderId="2" xfId="0" applyNumberFormat="1" applyFont="1" applyBorder="1"/>
    <xf numFmtId="164" fontId="4" fillId="0" borderId="0" xfId="0" applyNumberFormat="1" applyFont="1"/>
    <xf numFmtId="164" fontId="1" fillId="0" borderId="1" xfId="0" applyNumberFormat="1" applyFont="1" applyBorder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D4B5-E2AE-4CBB-88FC-8B60F6D17E4A}">
  <dimension ref="A1:H70"/>
  <sheetViews>
    <sheetView tabSelected="1" workbookViewId="0">
      <selection activeCell="L14" sqref="L14"/>
    </sheetView>
  </sheetViews>
  <sheetFormatPr defaultRowHeight="14.5" x14ac:dyDescent="0.35"/>
  <cols>
    <col min="1" max="1" width="29.90625" customWidth="1"/>
    <col min="2" max="2" width="15" style="2" customWidth="1"/>
    <col min="3" max="3" width="5.81640625" customWidth="1"/>
    <col min="4" max="4" width="14.81640625" customWidth="1"/>
    <col min="5" max="5" width="2.08984375" customWidth="1"/>
    <col min="6" max="6" width="38.90625" customWidth="1"/>
  </cols>
  <sheetData>
    <row r="1" spans="1:6" x14ac:dyDescent="0.35">
      <c r="A1" s="1" t="s">
        <v>0</v>
      </c>
    </row>
    <row r="2" spans="1:6" x14ac:dyDescent="0.35">
      <c r="A2" t="s">
        <v>1</v>
      </c>
    </row>
    <row r="3" spans="1:6" x14ac:dyDescent="0.35">
      <c r="B3" s="3" t="s">
        <v>2</v>
      </c>
      <c r="D3" s="4" t="s">
        <v>3</v>
      </c>
    </row>
    <row r="4" spans="1:6" x14ac:dyDescent="0.35">
      <c r="A4" s="1" t="s">
        <v>4</v>
      </c>
    </row>
    <row r="5" spans="1:6" x14ac:dyDescent="0.35">
      <c r="D5" s="2"/>
    </row>
    <row r="6" spans="1:6" x14ac:dyDescent="0.35">
      <c r="A6" t="s">
        <v>5</v>
      </c>
      <c r="B6" s="2">
        <v>10250</v>
      </c>
      <c r="D6" s="5">
        <v>10000</v>
      </c>
    </row>
    <row r="7" spans="1:6" x14ac:dyDescent="0.35">
      <c r="A7" t="s">
        <v>6</v>
      </c>
      <c r="B7" s="2">
        <v>100</v>
      </c>
      <c r="D7" s="5">
        <v>80</v>
      </c>
    </row>
    <row r="8" spans="1:6" x14ac:dyDescent="0.35">
      <c r="A8" t="s">
        <v>7</v>
      </c>
      <c r="B8" s="2">
        <v>11646.3</v>
      </c>
      <c r="D8" s="5">
        <v>14836.43</v>
      </c>
      <c r="F8" t="s">
        <v>8</v>
      </c>
    </row>
    <row r="9" spans="1:6" x14ac:dyDescent="0.35">
      <c r="A9" t="s">
        <v>9</v>
      </c>
      <c r="B9" s="2">
        <v>2041.43</v>
      </c>
      <c r="D9" s="5">
        <v>10393.32</v>
      </c>
      <c r="F9" s="6" t="s">
        <v>10</v>
      </c>
    </row>
    <row r="10" spans="1:6" x14ac:dyDescent="0.35">
      <c r="A10" t="s">
        <v>11</v>
      </c>
      <c r="B10" s="2">
        <v>5348.14</v>
      </c>
      <c r="D10" s="5">
        <v>8043.33</v>
      </c>
      <c r="F10" t="s">
        <v>12</v>
      </c>
    </row>
    <row r="11" spans="1:6" x14ac:dyDescent="0.35">
      <c r="A11" t="s">
        <v>13</v>
      </c>
      <c r="B11" s="2">
        <v>9628.85</v>
      </c>
      <c r="D11" s="5">
        <v>0</v>
      </c>
    </row>
    <row r="12" spans="1:6" x14ac:dyDescent="0.35">
      <c r="A12" t="s">
        <v>14</v>
      </c>
      <c r="B12" s="2">
        <v>25</v>
      </c>
      <c r="D12" s="5">
        <v>300</v>
      </c>
    </row>
    <row r="13" spans="1:6" ht="15" thickBot="1" x14ac:dyDescent="0.4">
      <c r="A13" t="s">
        <v>15</v>
      </c>
      <c r="B13" s="2">
        <v>11.35</v>
      </c>
      <c r="D13" s="5">
        <v>2.81</v>
      </c>
    </row>
    <row r="14" spans="1:6" ht="15" thickBot="1" x14ac:dyDescent="0.4">
      <c r="A14" t="s">
        <v>16</v>
      </c>
      <c r="B14" s="7">
        <f>SUM(B6:B13)</f>
        <v>39051.07</v>
      </c>
      <c r="C14" s="7"/>
      <c r="D14" s="8">
        <f t="shared" ref="D14" si="0">SUM(D6:D13)</f>
        <v>43655.89</v>
      </c>
      <c r="E14" s="2"/>
    </row>
    <row r="15" spans="1:6" x14ac:dyDescent="0.35">
      <c r="D15" s="5"/>
    </row>
    <row r="16" spans="1:6" x14ac:dyDescent="0.35">
      <c r="D16" s="5"/>
    </row>
    <row r="17" spans="1:6" x14ac:dyDescent="0.35">
      <c r="A17" s="1" t="s">
        <v>17</v>
      </c>
      <c r="D17" s="5"/>
    </row>
    <row r="18" spans="1:6" x14ac:dyDescent="0.35">
      <c r="D18" s="5"/>
    </row>
    <row r="19" spans="1:6" x14ac:dyDescent="0.35">
      <c r="A19" t="s">
        <v>18</v>
      </c>
      <c r="B19" s="2">
        <v>4074.73</v>
      </c>
      <c r="D19" s="5">
        <v>4350.46</v>
      </c>
    </row>
    <row r="20" spans="1:6" x14ac:dyDescent="0.35">
      <c r="A20" t="s">
        <v>19</v>
      </c>
      <c r="B20" s="2">
        <v>350</v>
      </c>
      <c r="D20" s="5">
        <v>350</v>
      </c>
    </row>
    <row r="21" spans="1:6" x14ac:dyDescent="0.35">
      <c r="A21" t="s">
        <v>20</v>
      </c>
      <c r="B21" s="2">
        <v>200</v>
      </c>
      <c r="D21" s="5">
        <v>100</v>
      </c>
      <c r="F21" t="s">
        <v>21</v>
      </c>
    </row>
    <row r="22" spans="1:6" x14ac:dyDescent="0.35">
      <c r="A22" t="s">
        <v>22</v>
      </c>
      <c r="B22" s="2">
        <v>189</v>
      </c>
      <c r="D22" s="5">
        <v>195.71</v>
      </c>
    </row>
    <row r="23" spans="1:6" x14ac:dyDescent="0.35">
      <c r="A23" t="s">
        <v>23</v>
      </c>
      <c r="B23" s="2">
        <v>423.46</v>
      </c>
      <c r="D23" s="5">
        <v>476.21</v>
      </c>
    </row>
    <row r="24" spans="1:6" x14ac:dyDescent="0.35">
      <c r="A24" t="s">
        <v>24</v>
      </c>
      <c r="B24" s="2">
        <v>1568.13</v>
      </c>
      <c r="D24" s="5">
        <v>1971.07</v>
      </c>
      <c r="F24" t="s">
        <v>25</v>
      </c>
    </row>
    <row r="25" spans="1:6" x14ac:dyDescent="0.35">
      <c r="A25" t="s">
        <v>26</v>
      </c>
      <c r="B25" s="2">
        <v>288</v>
      </c>
      <c r="D25" s="5">
        <v>0</v>
      </c>
    </row>
    <row r="26" spans="1:6" x14ac:dyDescent="0.35">
      <c r="A26" t="s">
        <v>27</v>
      </c>
      <c r="B26" s="2">
        <v>31.9</v>
      </c>
      <c r="D26" s="5">
        <v>96.7</v>
      </c>
    </row>
    <row r="27" spans="1:6" x14ac:dyDescent="0.35">
      <c r="A27" t="s">
        <v>28</v>
      </c>
      <c r="B27" s="2">
        <v>0</v>
      </c>
      <c r="D27" s="5">
        <v>55</v>
      </c>
    </row>
    <row r="28" spans="1:6" x14ac:dyDescent="0.35">
      <c r="A28" t="s">
        <v>29</v>
      </c>
      <c r="B28" s="2">
        <v>373.33</v>
      </c>
      <c r="D28" s="5">
        <v>0</v>
      </c>
      <c r="F28" t="s">
        <v>30</v>
      </c>
    </row>
    <row r="29" spans="1:6" x14ac:dyDescent="0.35">
      <c r="A29" t="s">
        <v>31</v>
      </c>
      <c r="B29" s="2">
        <v>310.86</v>
      </c>
      <c r="D29" s="5">
        <v>0</v>
      </c>
    </row>
    <row r="30" spans="1:6" x14ac:dyDescent="0.35">
      <c r="A30" t="s">
        <v>14</v>
      </c>
      <c r="B30" s="2">
        <v>256.04000000000002</v>
      </c>
      <c r="D30" s="5">
        <v>152</v>
      </c>
      <c r="F30" t="s">
        <v>32</v>
      </c>
    </row>
    <row r="31" spans="1:6" x14ac:dyDescent="0.35">
      <c r="A31" t="s">
        <v>33</v>
      </c>
      <c r="B31" s="2">
        <v>13280.55</v>
      </c>
      <c r="D31" s="5">
        <v>22381.4</v>
      </c>
      <c r="F31" t="s">
        <v>34</v>
      </c>
    </row>
    <row r="32" spans="1:6" x14ac:dyDescent="0.35">
      <c r="A32" t="s">
        <v>35</v>
      </c>
      <c r="B32" s="2">
        <v>0</v>
      </c>
      <c r="D32" s="5">
        <v>2948.58</v>
      </c>
      <c r="F32" t="s">
        <v>36</v>
      </c>
    </row>
    <row r="33" spans="1:8" ht="15" thickBot="1" x14ac:dyDescent="0.4">
      <c r="A33" t="s">
        <v>37</v>
      </c>
      <c r="B33" s="2">
        <v>2480.13</v>
      </c>
      <c r="D33" s="5">
        <v>11848.74</v>
      </c>
      <c r="F33" t="s">
        <v>38</v>
      </c>
    </row>
    <row r="34" spans="1:8" ht="15" thickBot="1" x14ac:dyDescent="0.4">
      <c r="A34" t="s">
        <v>39</v>
      </c>
      <c r="B34" s="7">
        <f>SUM(B19:B33)</f>
        <v>23826.13</v>
      </c>
      <c r="D34" s="8">
        <f>SUM(D19:D33)</f>
        <v>44925.87</v>
      </c>
    </row>
    <row r="35" spans="1:8" x14ac:dyDescent="0.35">
      <c r="A35" t="s">
        <v>40</v>
      </c>
      <c r="B35" s="2">
        <v>4900</v>
      </c>
      <c r="D35" s="5"/>
    </row>
    <row r="36" spans="1:8" ht="15" thickBot="1" x14ac:dyDescent="0.4"/>
    <row r="37" spans="1:8" ht="15" thickBot="1" x14ac:dyDescent="0.4">
      <c r="A37" t="s">
        <v>41</v>
      </c>
      <c r="B37" s="7">
        <f>B34+B35</f>
        <v>28726.13</v>
      </c>
    </row>
    <row r="40" spans="1:8" x14ac:dyDescent="0.35">
      <c r="A40" s="1" t="s">
        <v>4</v>
      </c>
      <c r="B40" s="2">
        <f>B14</f>
        <v>39051.07</v>
      </c>
      <c r="H40" s="2"/>
    </row>
    <row r="41" spans="1:8" x14ac:dyDescent="0.35">
      <c r="A41" s="9" t="s">
        <v>42</v>
      </c>
      <c r="B41" s="2">
        <v>4086.6</v>
      </c>
      <c r="H41" s="2"/>
    </row>
    <row r="42" spans="1:8" x14ac:dyDescent="0.35">
      <c r="B42" s="2">
        <f>SUM(B40:B41)</f>
        <v>43137.67</v>
      </c>
      <c r="H42" s="2"/>
    </row>
    <row r="43" spans="1:8" x14ac:dyDescent="0.35">
      <c r="A43" s="10" t="s">
        <v>43</v>
      </c>
      <c r="B43" s="2">
        <f>B34</f>
        <v>23826.13</v>
      </c>
      <c r="H43" s="2"/>
    </row>
    <row r="44" spans="1:8" x14ac:dyDescent="0.35">
      <c r="B44"/>
      <c r="H44" s="2"/>
    </row>
    <row r="45" spans="1:8" x14ac:dyDescent="0.35">
      <c r="A45" t="s">
        <v>44</v>
      </c>
      <c r="B45" s="11">
        <f>B42-B43</f>
        <v>19311.539999999997</v>
      </c>
      <c r="H45" s="2"/>
    </row>
    <row r="46" spans="1:8" ht="15" thickBot="1" x14ac:dyDescent="0.4">
      <c r="A46" t="s">
        <v>45</v>
      </c>
      <c r="B46" s="12">
        <v>4900</v>
      </c>
      <c r="H46" s="2"/>
    </row>
    <row r="47" spans="1:8" ht="15" thickBot="1" x14ac:dyDescent="0.4">
      <c r="A47" t="s">
        <v>46</v>
      </c>
      <c r="B47" s="13">
        <f>B45-B46</f>
        <v>14411.539999999997</v>
      </c>
      <c r="D47" s="14"/>
      <c r="H47" s="2"/>
    </row>
    <row r="48" spans="1:8" x14ac:dyDescent="0.35">
      <c r="D48" s="14"/>
      <c r="H48" s="2"/>
    </row>
    <row r="49" spans="1:8" x14ac:dyDescent="0.35">
      <c r="D49" s="14"/>
      <c r="H49" s="2"/>
    </row>
    <row r="50" spans="1:8" x14ac:dyDescent="0.35">
      <c r="B50"/>
      <c r="H50" s="2"/>
    </row>
    <row r="51" spans="1:8" x14ac:dyDescent="0.35">
      <c r="A51" s="10" t="s">
        <v>47</v>
      </c>
      <c r="B51"/>
      <c r="E51" s="2"/>
      <c r="H51" s="2"/>
    </row>
    <row r="52" spans="1:8" x14ac:dyDescent="0.35">
      <c r="A52" s="9" t="s">
        <v>48</v>
      </c>
      <c r="B52" s="2">
        <v>4677.97</v>
      </c>
      <c r="H52" s="2"/>
    </row>
    <row r="53" spans="1:8" x14ac:dyDescent="0.35">
      <c r="A53" s="9" t="s">
        <v>49</v>
      </c>
      <c r="B53" s="2">
        <v>9733.57</v>
      </c>
    </row>
    <row r="54" spans="1:8" x14ac:dyDescent="0.35">
      <c r="B54" s="11">
        <f>SUM(B52:B53)</f>
        <v>14411.54</v>
      </c>
    </row>
    <row r="55" spans="1:8" x14ac:dyDescent="0.35">
      <c r="A55" t="s">
        <v>50</v>
      </c>
      <c r="B55"/>
      <c r="H55" s="2"/>
    </row>
    <row r="56" spans="1:8" ht="15" thickBot="1" x14ac:dyDescent="0.4">
      <c r="A56" t="s">
        <v>51</v>
      </c>
      <c r="B56" s="2">
        <v>4900</v>
      </c>
      <c r="H56" s="2"/>
    </row>
    <row r="57" spans="1:8" ht="15" thickBot="1" x14ac:dyDescent="0.4">
      <c r="A57" t="s">
        <v>52</v>
      </c>
      <c r="B57" s="13">
        <f>B54+B56</f>
        <v>19311.54</v>
      </c>
      <c r="H57" s="2"/>
    </row>
    <row r="58" spans="1:8" x14ac:dyDescent="0.35">
      <c r="B58"/>
      <c r="H58" s="2"/>
    </row>
    <row r="59" spans="1:8" x14ac:dyDescent="0.35">
      <c r="A59" t="s">
        <v>53</v>
      </c>
      <c r="B59"/>
      <c r="H59" s="2"/>
    </row>
    <row r="60" spans="1:8" x14ac:dyDescent="0.35">
      <c r="A60" s="9" t="s">
        <v>54</v>
      </c>
      <c r="B60"/>
      <c r="H60" s="2"/>
    </row>
    <row r="61" spans="1:8" x14ac:dyDescent="0.35">
      <c r="B61"/>
      <c r="H61" s="2"/>
    </row>
    <row r="62" spans="1:8" x14ac:dyDescent="0.35">
      <c r="A62" t="s">
        <v>55</v>
      </c>
      <c r="B62"/>
      <c r="H62" s="2"/>
    </row>
    <row r="63" spans="1:8" x14ac:dyDescent="0.35">
      <c r="B63"/>
      <c r="H63" s="2"/>
    </row>
    <row r="64" spans="1:8" x14ac:dyDescent="0.35">
      <c r="A64" s="9" t="s">
        <v>0</v>
      </c>
      <c r="B64"/>
      <c r="H64" s="2"/>
    </row>
    <row r="65" spans="1:8" x14ac:dyDescent="0.35">
      <c r="A65" t="s">
        <v>56</v>
      </c>
      <c r="B65"/>
      <c r="H65" s="2"/>
    </row>
    <row r="66" spans="1:8" x14ac:dyDescent="0.35">
      <c r="A66" s="9" t="s">
        <v>57</v>
      </c>
      <c r="B66"/>
      <c r="H66" s="2"/>
    </row>
    <row r="68" spans="1:8" x14ac:dyDescent="0.35">
      <c r="A68" s="10" t="s">
        <v>58</v>
      </c>
    </row>
    <row r="69" spans="1:8" x14ac:dyDescent="0.35">
      <c r="A69" s="1" t="s">
        <v>59</v>
      </c>
    </row>
    <row r="70" spans="1:8" x14ac:dyDescent="0.35">
      <c r="A70" s="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Steven Smith</cp:lastModifiedBy>
  <dcterms:created xsi:type="dcterms:W3CDTF">2019-06-26T07:10:28Z</dcterms:created>
  <dcterms:modified xsi:type="dcterms:W3CDTF">2019-07-10T11:20:52Z</dcterms:modified>
</cp:coreProperties>
</file>